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<sst xmlns="http://schemas.openxmlformats.org/spreadsheetml/2006/main" count="103" uniqueCount="53">
  <si>
    <t>RESIDENZIALE</t>
  </si>
  <si>
    <t>(________________________)</t>
  </si>
  <si>
    <t>Volume</t>
  </si>
  <si>
    <t>Nuova Costruzione</t>
  </si>
  <si>
    <t>mc</t>
  </si>
  <si>
    <t>O.U.P. =</t>
  </si>
  <si>
    <t>K</t>
  </si>
  <si>
    <t>O.U.S. =</t>
  </si>
  <si>
    <t>x</t>
  </si>
  <si>
    <t>=</t>
  </si>
  <si>
    <t>CONTRIBUTO O.U.P.S. Totale</t>
  </si>
  <si>
    <t>CALCOLO COSTO DI COSTRUZIONE</t>
  </si>
  <si>
    <t>Dem. e Ricostruzione</t>
  </si>
  <si>
    <t>Sup. Utile</t>
  </si>
  <si>
    <t>mq</t>
  </si>
  <si>
    <t>S.N.R.</t>
  </si>
  <si>
    <t>Sup. calc.</t>
  </si>
  <si>
    <t>(S.u.+60%S.n.r.)</t>
  </si>
  <si>
    <t>i1</t>
  </si>
  <si>
    <t>i3</t>
  </si>
  <si>
    <t>Classe</t>
  </si>
  <si>
    <t xml:space="preserve">          i2</t>
  </si>
  <si>
    <t xml:space="preserve">C.C./mq = </t>
  </si>
  <si>
    <t>(1+Magg./100)</t>
  </si>
  <si>
    <t>Magg. %</t>
  </si>
  <si>
    <t>R1</t>
  </si>
  <si>
    <t xml:space="preserve">         R2</t>
  </si>
  <si>
    <t>R3</t>
  </si>
  <si>
    <t>Totale R %</t>
  </si>
  <si>
    <t>CONTRIBUTO C.C. =</t>
  </si>
  <si>
    <t xml:space="preserve">C.C. = </t>
  </si>
  <si>
    <t>totale c.c.</t>
  </si>
  <si>
    <t xml:space="preserve">      CALCOLO O.U.P.S.</t>
  </si>
  <si>
    <r>
      <t xml:space="preserve">7% </t>
    </r>
    <r>
      <rPr>
        <sz val="8"/>
        <rFont val="Arial"/>
        <family val="2"/>
      </rPr>
      <t>perc. Riferimento</t>
    </r>
  </si>
  <si>
    <t>ARTIGIANALE - INDUSTRIALE</t>
  </si>
  <si>
    <t>ADDETTI</t>
  </si>
  <si>
    <t>K1</t>
  </si>
  <si>
    <t>€/mq</t>
  </si>
  <si>
    <t>mq coperti utili</t>
  </si>
  <si>
    <t>K2</t>
  </si>
  <si>
    <t>K3</t>
  </si>
  <si>
    <t>mq super. Insediamento</t>
  </si>
  <si>
    <t>mc di costruzione</t>
  </si>
  <si>
    <r>
      <t xml:space="preserve">O.U.P. </t>
    </r>
    <r>
      <rPr>
        <sz val="9"/>
        <rFont val="Arial"/>
        <family val="2"/>
      </rPr>
      <t>(K1+K2)</t>
    </r>
  </si>
  <si>
    <t>CONTRIBUTO O.U.P.S. totale</t>
  </si>
  <si>
    <t>totale</t>
  </si>
  <si>
    <t>K4</t>
  </si>
  <si>
    <t>€/mc</t>
  </si>
  <si>
    <t>Sup. Compl.</t>
  </si>
  <si>
    <t xml:space="preserve">      CALCOLO O.U.P.</t>
  </si>
  <si>
    <r>
      <t xml:space="preserve">O.U.S. </t>
    </r>
    <r>
      <rPr>
        <sz val="9"/>
        <rFont val="Arial"/>
        <family val="2"/>
      </rPr>
      <t>(K3+K4)</t>
    </r>
  </si>
  <si>
    <t>COMMERCIALE-DIREZIONALE</t>
  </si>
  <si>
    <t>Costo di costruzione: € 259,93/mc per edifici in genere - € 370,20/mq per strutture semplici, capannoni, etc.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</si>
</sst>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\ #,##0.00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0" fontId="3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78" fontId="2" fillId="33" borderId="10" xfId="0" applyNumberFormat="1" applyFont="1" applyFill="1" applyBorder="1" applyAlignment="1">
      <alignment/>
    </xf>
    <xf numFmtId="178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78" fontId="2" fillId="33" borderId="10" xfId="0" applyNumberFormat="1" applyFont="1" applyFill="1" applyBorder="1" applyAlignment="1">
      <alignment horizontal="center"/>
    </xf>
    <xf numFmtId="178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9" fontId="5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8" fontId="2" fillId="33" borderId="11" xfId="0" applyNumberFormat="1" applyFont="1" applyFill="1" applyBorder="1" applyAlignment="1">
      <alignment horizontal="center"/>
    </xf>
    <xf numFmtId="178" fontId="2" fillId="33" borderId="12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78" fontId="0" fillId="0" borderId="11" xfId="0" applyNumberFormat="1" applyFont="1" applyBorder="1" applyAlignment="1">
      <alignment horizontal="center"/>
    </xf>
    <xf numFmtId="178" fontId="0" fillId="0" borderId="12" xfId="0" applyNumberFormat="1" applyFont="1" applyBorder="1" applyAlignment="1">
      <alignment horizontal="center"/>
    </xf>
    <xf numFmtId="178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/>
    </xf>
    <xf numFmtId="178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178" fontId="0" fillId="0" borderId="11" xfId="0" applyNumberFormat="1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19</xdr:row>
      <xdr:rowOff>85725</xdr:rowOff>
    </xdr:from>
    <xdr:to>
      <xdr:col>0</xdr:col>
      <xdr:colOff>523875</xdr:colOff>
      <xdr:row>19</xdr:row>
      <xdr:rowOff>85725</xdr:rowOff>
    </xdr:to>
    <xdr:sp>
      <xdr:nvSpPr>
        <xdr:cNvPr id="1" name="Line 1"/>
        <xdr:cNvSpPr>
          <a:spLocks/>
        </xdr:cNvSpPr>
      </xdr:nvSpPr>
      <xdr:spPr>
        <a:xfrm>
          <a:off x="209550" y="3257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19</xdr:row>
      <xdr:rowOff>76200</xdr:rowOff>
    </xdr:from>
    <xdr:to>
      <xdr:col>2</xdr:col>
      <xdr:colOff>809625</xdr:colOff>
      <xdr:row>19</xdr:row>
      <xdr:rowOff>76200</xdr:rowOff>
    </xdr:to>
    <xdr:sp>
      <xdr:nvSpPr>
        <xdr:cNvPr id="2" name="Line 2"/>
        <xdr:cNvSpPr>
          <a:spLocks/>
        </xdr:cNvSpPr>
      </xdr:nvSpPr>
      <xdr:spPr>
        <a:xfrm>
          <a:off x="14859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19</xdr:row>
      <xdr:rowOff>85725</xdr:rowOff>
    </xdr:from>
    <xdr:to>
      <xdr:col>4</xdr:col>
      <xdr:colOff>523875</xdr:colOff>
      <xdr:row>19</xdr:row>
      <xdr:rowOff>85725</xdr:rowOff>
    </xdr:to>
    <xdr:sp>
      <xdr:nvSpPr>
        <xdr:cNvPr id="3" name="Line 3"/>
        <xdr:cNvSpPr>
          <a:spLocks/>
        </xdr:cNvSpPr>
      </xdr:nvSpPr>
      <xdr:spPr>
        <a:xfrm>
          <a:off x="2428875" y="3257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26</xdr:row>
      <xdr:rowOff>85725</xdr:rowOff>
    </xdr:from>
    <xdr:to>
      <xdr:col>0</xdr:col>
      <xdr:colOff>523875</xdr:colOff>
      <xdr:row>26</xdr:row>
      <xdr:rowOff>85725</xdr:rowOff>
    </xdr:to>
    <xdr:sp>
      <xdr:nvSpPr>
        <xdr:cNvPr id="4" name="Line 4"/>
        <xdr:cNvSpPr>
          <a:spLocks/>
        </xdr:cNvSpPr>
      </xdr:nvSpPr>
      <xdr:spPr>
        <a:xfrm>
          <a:off x="209550" y="4391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26</xdr:row>
      <xdr:rowOff>85725</xdr:rowOff>
    </xdr:from>
    <xdr:to>
      <xdr:col>2</xdr:col>
      <xdr:colOff>819150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1495425" y="4391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85725</xdr:rowOff>
    </xdr:from>
    <xdr:to>
      <xdr:col>4</xdr:col>
      <xdr:colOff>523875</xdr:colOff>
      <xdr:row>26</xdr:row>
      <xdr:rowOff>85725</xdr:rowOff>
    </xdr:to>
    <xdr:sp>
      <xdr:nvSpPr>
        <xdr:cNvPr id="6" name="Line 6"/>
        <xdr:cNvSpPr>
          <a:spLocks/>
        </xdr:cNvSpPr>
      </xdr:nvSpPr>
      <xdr:spPr>
        <a:xfrm>
          <a:off x="2428875" y="4391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Layout" zoomScaleNormal="120" zoomScaleSheetLayoutView="130" workbookViewId="0" topLeftCell="A1">
      <selection activeCell="E46" sqref="E46"/>
    </sheetView>
  </sheetViews>
  <sheetFormatPr defaultColWidth="9.140625" defaultRowHeight="12.75"/>
  <cols>
    <col min="2" max="2" width="5.7109375" style="0" customWidth="1"/>
    <col min="3" max="3" width="12.7109375" style="0" customWidth="1"/>
    <col min="4" max="4" width="5.7109375" style="0" customWidth="1"/>
    <col min="6" max="6" width="5.7109375" style="4" customWidth="1"/>
    <col min="7" max="7" width="15.7109375" style="0" customWidth="1"/>
  </cols>
  <sheetData>
    <row r="1" spans="1:10" ht="15.75" thickBo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5" customHeight="1">
      <c r="A2" s="34" t="s">
        <v>32</v>
      </c>
      <c r="B2" s="34"/>
      <c r="C2" s="34"/>
      <c r="H2" s="30" t="s">
        <v>1</v>
      </c>
      <c r="I2" s="30"/>
      <c r="J2" s="30"/>
    </row>
    <row r="4" spans="2:5" ht="12.75">
      <c r="B4" s="30" t="s">
        <v>3</v>
      </c>
      <c r="C4" s="30"/>
      <c r="D4" t="s">
        <v>4</v>
      </c>
      <c r="E4" s="7"/>
    </row>
    <row r="5" spans="1:5" ht="12.75">
      <c r="A5" t="s">
        <v>2</v>
      </c>
      <c r="E5" s="15"/>
    </row>
    <row r="6" spans="2:5" ht="12.75">
      <c r="B6" s="33" t="s">
        <v>12</v>
      </c>
      <c r="C6" s="33"/>
      <c r="D6" t="s">
        <v>4</v>
      </c>
      <c r="E6" s="7"/>
    </row>
    <row r="8" spans="1:10" ht="12.75">
      <c r="A8" t="s">
        <v>5</v>
      </c>
      <c r="B8" t="s">
        <v>6</v>
      </c>
      <c r="C8" s="3"/>
      <c r="D8" s="1" t="s">
        <v>8</v>
      </c>
      <c r="E8" s="3">
        <f>E4</f>
        <v>0</v>
      </c>
      <c r="F8" s="1" t="s">
        <v>9</v>
      </c>
      <c r="G8" s="14">
        <f>(C8*E8)</f>
        <v>0</v>
      </c>
      <c r="H8" s="48"/>
      <c r="I8" s="49"/>
      <c r="J8" s="49"/>
    </row>
    <row r="9" spans="5:7" ht="12.75">
      <c r="E9" s="3">
        <f>E6</f>
        <v>0</v>
      </c>
      <c r="G9" s="14">
        <f>(C9*E9)</f>
        <v>0</v>
      </c>
    </row>
    <row r="10" spans="1:7" ht="12.75">
      <c r="A10" t="s">
        <v>7</v>
      </c>
      <c r="B10" t="s">
        <v>6</v>
      </c>
      <c r="C10" s="3"/>
      <c r="D10" s="1" t="s">
        <v>8</v>
      </c>
      <c r="E10" s="3">
        <f>E4</f>
        <v>0</v>
      </c>
      <c r="F10" s="1" t="s">
        <v>9</v>
      </c>
      <c r="G10" s="14">
        <f>(C10*E10)</f>
        <v>0</v>
      </c>
    </row>
    <row r="11" spans="3:7" ht="12.75">
      <c r="C11" s="29"/>
      <c r="E11" s="3">
        <f>E6</f>
        <v>0</v>
      </c>
      <c r="G11" s="14">
        <f>(C11*E11)</f>
        <v>0</v>
      </c>
    </row>
    <row r="12" spans="1:7" ht="12.75">
      <c r="A12" s="47" t="s">
        <v>10</v>
      </c>
      <c r="B12" s="47"/>
      <c r="C12" s="47"/>
      <c r="D12" s="47"/>
      <c r="E12" s="47"/>
      <c r="F12" s="6" t="s">
        <v>9</v>
      </c>
      <c r="G12" s="13">
        <f>SUM(G8:G11)</f>
        <v>0</v>
      </c>
    </row>
    <row r="14" spans="1:6" ht="15" customHeight="1">
      <c r="A14" s="34" t="s">
        <v>11</v>
      </c>
      <c r="B14" s="34"/>
      <c r="C14" s="34"/>
      <c r="D14" s="34"/>
      <c r="E14" s="34"/>
      <c r="F14" s="34"/>
    </row>
    <row r="15" ht="12.75">
      <c r="C15" s="28"/>
    </row>
    <row r="16" spans="1:7" ht="12.75">
      <c r="A16" t="s">
        <v>13</v>
      </c>
      <c r="B16" s="1" t="s">
        <v>14</v>
      </c>
      <c r="C16" s="7">
        <v>0</v>
      </c>
      <c r="E16" s="1" t="s">
        <v>15</v>
      </c>
      <c r="F16" s="1" t="s">
        <v>14</v>
      </c>
      <c r="G16" s="7">
        <v>0</v>
      </c>
    </row>
    <row r="18" spans="1:7" ht="12.75">
      <c r="A18" t="s">
        <v>16</v>
      </c>
      <c r="B18" s="33" t="s">
        <v>17</v>
      </c>
      <c r="C18" s="33"/>
      <c r="F18" s="1" t="s">
        <v>14</v>
      </c>
      <c r="G18" s="7">
        <f>C16+(0.6*G16)</f>
        <v>0</v>
      </c>
    </row>
    <row r="20" spans="1:10" ht="12.75">
      <c r="A20" s="12" t="s">
        <v>18</v>
      </c>
      <c r="B20" s="8">
        <v>0</v>
      </c>
      <c r="C20" s="12" t="s">
        <v>21</v>
      </c>
      <c r="D20" s="8">
        <v>0</v>
      </c>
      <c r="E20" s="12" t="s">
        <v>19</v>
      </c>
      <c r="F20" s="8">
        <v>0</v>
      </c>
      <c r="G20" s="1" t="s">
        <v>20</v>
      </c>
      <c r="H20" s="7"/>
      <c r="I20" s="1" t="s">
        <v>24</v>
      </c>
      <c r="J20" s="10"/>
    </row>
    <row r="22" spans="1:10" ht="12.75">
      <c r="A22" s="30" t="s">
        <v>22</v>
      </c>
      <c r="B22" s="30"/>
      <c r="C22" s="11">
        <v>468.94</v>
      </c>
      <c r="D22" s="1" t="s">
        <v>8</v>
      </c>
      <c r="E22" s="50" t="s">
        <v>23</v>
      </c>
      <c r="F22" s="50"/>
      <c r="G22" s="7">
        <f>1+(J20/100)</f>
        <v>1</v>
      </c>
      <c r="H22" s="1" t="s">
        <v>9</v>
      </c>
      <c r="I22" s="51">
        <f>C22*G22</f>
        <v>468.94</v>
      </c>
      <c r="J22" s="52"/>
    </row>
    <row r="23" spans="1:10" ht="12.75">
      <c r="A23" s="1"/>
      <c r="B23" s="1"/>
      <c r="C23" s="16"/>
      <c r="D23" s="1"/>
      <c r="E23" s="9"/>
      <c r="F23" s="9"/>
      <c r="G23" s="15"/>
      <c r="H23" s="1"/>
      <c r="I23" s="17"/>
      <c r="J23" s="17"/>
    </row>
    <row r="24" spans="1:10" ht="12.75">
      <c r="A24" s="30" t="s">
        <v>30</v>
      </c>
      <c r="B24" s="30"/>
      <c r="C24" s="18">
        <f>G18</f>
        <v>0</v>
      </c>
      <c r="D24" s="1" t="s">
        <v>8</v>
      </c>
      <c r="E24" s="41">
        <f>I22</f>
        <v>468.94</v>
      </c>
      <c r="F24" s="42"/>
      <c r="G24" s="19" t="s">
        <v>31</v>
      </c>
      <c r="H24" s="43">
        <f>C24*E24</f>
        <v>0</v>
      </c>
      <c r="I24" s="30"/>
      <c r="J24" s="17"/>
    </row>
    <row r="25" spans="1:10" ht="12.75">
      <c r="A25" s="1"/>
      <c r="B25" s="1"/>
      <c r="C25" s="16"/>
      <c r="D25" s="1"/>
      <c r="E25" s="9"/>
      <c r="F25" s="9"/>
      <c r="G25" s="15"/>
      <c r="H25" s="1"/>
      <c r="I25" s="17"/>
      <c r="J25" s="17"/>
    </row>
    <row r="27" spans="1:8" ht="12.75">
      <c r="A27" s="12" t="s">
        <v>25</v>
      </c>
      <c r="B27" s="24"/>
      <c r="C27" s="12" t="s">
        <v>26</v>
      </c>
      <c r="D27" s="24"/>
      <c r="E27" s="12" t="s">
        <v>27</v>
      </c>
      <c r="F27" s="25"/>
      <c r="G27" s="1" t="s">
        <v>28</v>
      </c>
      <c r="H27" s="26">
        <f>B27+D27+F27</f>
        <v>0</v>
      </c>
    </row>
    <row r="29" spans="1:10" ht="12.75">
      <c r="A29" s="44" t="s">
        <v>29</v>
      </c>
      <c r="B29" s="44"/>
      <c r="C29" s="44"/>
      <c r="D29" s="45">
        <f>H24</f>
        <v>0</v>
      </c>
      <c r="E29" s="46"/>
      <c r="F29" s="1" t="s">
        <v>8</v>
      </c>
      <c r="G29" s="8">
        <f>H27/100</f>
        <v>0</v>
      </c>
      <c r="H29" s="1" t="s">
        <v>9</v>
      </c>
      <c r="I29" s="35">
        <f>D29*G29</f>
        <v>0</v>
      </c>
      <c r="J29" s="40"/>
    </row>
    <row r="30" ht="13.5" thickBot="1"/>
    <row r="31" spans="1:10" ht="15.75" thickBot="1">
      <c r="A31" s="37" t="s">
        <v>51</v>
      </c>
      <c r="B31" s="38"/>
      <c r="C31" s="38"/>
      <c r="D31" s="38"/>
      <c r="E31" s="38"/>
      <c r="F31" s="38"/>
      <c r="G31" s="38"/>
      <c r="H31" s="38"/>
      <c r="I31" s="38"/>
      <c r="J31" s="39"/>
    </row>
    <row r="32" spans="1:10" ht="15" customHeight="1">
      <c r="A32" s="34" t="s">
        <v>49</v>
      </c>
      <c r="B32" s="34"/>
      <c r="C32" s="34"/>
      <c r="H32" s="30" t="s">
        <v>1</v>
      </c>
      <c r="I32" s="30"/>
      <c r="J32" s="30"/>
    </row>
    <row r="34" spans="2:5" ht="12.75">
      <c r="B34" s="30" t="s">
        <v>3</v>
      </c>
      <c r="C34" s="30"/>
      <c r="D34" t="s">
        <v>4</v>
      </c>
      <c r="E34" s="7"/>
    </row>
    <row r="35" spans="1:5" ht="12.75">
      <c r="A35" t="s">
        <v>2</v>
      </c>
      <c r="B35" s="30"/>
      <c r="C35" s="30"/>
      <c r="E35" s="15"/>
    </row>
    <row r="36" spans="2:5" ht="12.75">
      <c r="B36" s="33" t="s">
        <v>12</v>
      </c>
      <c r="C36" s="33"/>
      <c r="D36" t="s">
        <v>4</v>
      </c>
      <c r="E36" s="7"/>
    </row>
    <row r="38" spans="1:7" ht="12.75">
      <c r="A38" t="s">
        <v>5</v>
      </c>
      <c r="B38" t="s">
        <v>6</v>
      </c>
      <c r="C38" s="3"/>
      <c r="D38" s="1" t="s">
        <v>8</v>
      </c>
      <c r="E38" s="3">
        <f>E34+E36</f>
        <v>0</v>
      </c>
      <c r="F38" s="1" t="s">
        <v>9</v>
      </c>
      <c r="G38" s="14">
        <f>(C38*E38)</f>
        <v>0</v>
      </c>
    </row>
    <row r="40" spans="1:6" ht="15" customHeight="1">
      <c r="A40" s="34" t="s">
        <v>11</v>
      </c>
      <c r="B40" s="34"/>
      <c r="C40" s="34"/>
      <c r="D40" s="34"/>
      <c r="E40" s="34"/>
      <c r="F40" s="34"/>
    </row>
    <row r="41" spans="1:10" ht="12.75">
      <c r="A41" s="32" t="s">
        <v>52</v>
      </c>
      <c r="B41" s="33"/>
      <c r="C41" s="33"/>
      <c r="D41" s="33"/>
      <c r="E41" s="33"/>
      <c r="F41" s="33"/>
      <c r="G41" s="33"/>
      <c r="H41" s="33"/>
      <c r="I41" s="33"/>
      <c r="J41" s="33"/>
    </row>
    <row r="43" spans="1:10" ht="12.75">
      <c r="A43" t="s">
        <v>2</v>
      </c>
      <c r="B43" s="1" t="s">
        <v>9</v>
      </c>
      <c r="C43" s="3"/>
      <c r="D43" s="1" t="s">
        <v>8</v>
      </c>
      <c r="E43" s="21">
        <v>413.55</v>
      </c>
      <c r="F43" s="1" t="s">
        <v>8</v>
      </c>
      <c r="G43" s="20" t="s">
        <v>33</v>
      </c>
      <c r="H43" s="1" t="s">
        <v>9</v>
      </c>
      <c r="I43" s="35">
        <f>C43*E43*0.07</f>
        <v>0</v>
      </c>
      <c r="J43" s="36"/>
    </row>
    <row r="45" spans="1:10" ht="12.75">
      <c r="A45" s="27" t="s">
        <v>48</v>
      </c>
      <c r="B45" s="1" t="s">
        <v>9</v>
      </c>
      <c r="C45" s="3"/>
      <c r="D45" s="1" t="s">
        <v>8</v>
      </c>
      <c r="E45" s="21">
        <v>588.98</v>
      </c>
      <c r="F45" s="1" t="s">
        <v>8</v>
      </c>
      <c r="G45" s="20" t="s">
        <v>33</v>
      </c>
      <c r="H45" s="1" t="s">
        <v>9</v>
      </c>
      <c r="I45" s="35">
        <f>C45*E45*0.07</f>
        <v>0</v>
      </c>
      <c r="J45" s="36"/>
    </row>
    <row r="46" ht="13.5" thickBot="1"/>
    <row r="47" spans="1:10" ht="15.75" thickBot="1">
      <c r="A47" s="37" t="s">
        <v>34</v>
      </c>
      <c r="B47" s="38"/>
      <c r="C47" s="38"/>
      <c r="D47" s="38"/>
      <c r="E47" s="38"/>
      <c r="F47" s="38"/>
      <c r="G47" s="38"/>
      <c r="H47" s="38"/>
      <c r="I47" s="38"/>
      <c r="J47" s="39"/>
    </row>
    <row r="48" spans="1:10" ht="15" customHeight="1">
      <c r="A48" s="34" t="s">
        <v>32</v>
      </c>
      <c r="B48" s="34"/>
      <c r="C48" s="34"/>
      <c r="H48" s="30" t="s">
        <v>1</v>
      </c>
      <c r="I48" s="30"/>
      <c r="J48" s="30"/>
    </row>
    <row r="49" spans="1:2" ht="12.75">
      <c r="A49" s="2" t="s">
        <v>35</v>
      </c>
      <c r="B49" s="3"/>
    </row>
    <row r="50" spans="1:7" ht="12.75">
      <c r="A50" s="1" t="s">
        <v>36</v>
      </c>
      <c r="B50" t="s">
        <v>37</v>
      </c>
      <c r="C50" s="3"/>
      <c r="D50" s="1" t="s">
        <v>8</v>
      </c>
      <c r="E50" s="3"/>
      <c r="F50" s="1" t="s">
        <v>9</v>
      </c>
      <c r="G50" s="23">
        <f>C50*E50</f>
        <v>0</v>
      </c>
    </row>
    <row r="51" spans="4:6" ht="12.75">
      <c r="D51" s="32" t="s">
        <v>38</v>
      </c>
      <c r="E51" s="32"/>
      <c r="F51" s="32"/>
    </row>
    <row r="52" spans="1:7" ht="12.75">
      <c r="A52" s="1" t="s">
        <v>39</v>
      </c>
      <c r="B52" t="s">
        <v>37</v>
      </c>
      <c r="C52" s="3"/>
      <c r="D52" s="1" t="s">
        <v>8</v>
      </c>
      <c r="E52" s="3"/>
      <c r="F52" s="1" t="s">
        <v>9</v>
      </c>
      <c r="G52" s="23">
        <f>C52*E52</f>
        <v>0</v>
      </c>
    </row>
    <row r="53" spans="4:6" ht="12.75">
      <c r="D53" s="32" t="s">
        <v>41</v>
      </c>
      <c r="E53" s="32"/>
      <c r="F53" s="32"/>
    </row>
    <row r="54" spans="1:7" ht="12.75">
      <c r="A54" s="1" t="s">
        <v>40</v>
      </c>
      <c r="B54" t="s">
        <v>37</v>
      </c>
      <c r="C54" s="3"/>
      <c r="D54" s="1" t="s">
        <v>8</v>
      </c>
      <c r="E54" s="3"/>
      <c r="F54" s="1" t="s">
        <v>9</v>
      </c>
      <c r="G54" s="23">
        <f>C54*E54</f>
        <v>0</v>
      </c>
    </row>
    <row r="55" spans="4:6" ht="12.75">
      <c r="D55" s="32" t="s">
        <v>41</v>
      </c>
      <c r="E55" s="32"/>
      <c r="F55" s="32"/>
    </row>
    <row r="56" spans="1:7" ht="12.75">
      <c r="A56" s="1" t="s">
        <v>46</v>
      </c>
      <c r="B56" t="s">
        <v>47</v>
      </c>
      <c r="C56" s="3"/>
      <c r="D56" s="1" t="s">
        <v>8</v>
      </c>
      <c r="E56" s="3"/>
      <c r="F56" s="1" t="s">
        <v>9</v>
      </c>
      <c r="G56" s="23">
        <f>C56*E56</f>
        <v>0</v>
      </c>
    </row>
    <row r="57" spans="4:6" ht="12.75">
      <c r="D57" s="32" t="s">
        <v>42</v>
      </c>
      <c r="E57" s="32"/>
      <c r="F57" s="32"/>
    </row>
    <row r="58" spans="3:7" ht="12.75">
      <c r="C58" s="30" t="s">
        <v>43</v>
      </c>
      <c r="D58" s="30"/>
      <c r="E58" t="s">
        <v>45</v>
      </c>
      <c r="F58" s="1" t="s">
        <v>9</v>
      </c>
      <c r="G58" s="5">
        <f>G50+G52</f>
        <v>0</v>
      </c>
    </row>
    <row r="59" spans="3:7" ht="12.75">
      <c r="C59" s="30" t="s">
        <v>50</v>
      </c>
      <c r="D59" s="30"/>
      <c r="E59" t="s">
        <v>45</v>
      </c>
      <c r="F59" s="1" t="s">
        <v>9</v>
      </c>
      <c r="G59" s="5">
        <f>G54+G56</f>
        <v>0</v>
      </c>
    </row>
    <row r="61" spans="3:7" ht="12.75">
      <c r="C61" s="31" t="s">
        <v>44</v>
      </c>
      <c r="D61" s="31"/>
      <c r="E61" s="31"/>
      <c r="F61" s="1" t="s">
        <v>9</v>
      </c>
      <c r="G61" s="22">
        <f>G58+G59</f>
        <v>0</v>
      </c>
    </row>
  </sheetData>
  <sheetProtection/>
  <mergeCells count="38">
    <mergeCell ref="B35:C35"/>
    <mergeCell ref="H2:J2"/>
    <mergeCell ref="B4:C4"/>
    <mergeCell ref="A2:C2"/>
    <mergeCell ref="B34:C34"/>
    <mergeCell ref="A31:J31"/>
    <mergeCell ref="A32:C32"/>
    <mergeCell ref="H32:J32"/>
    <mergeCell ref="B18:C18"/>
    <mergeCell ref="A22:B22"/>
    <mergeCell ref="A1:J1"/>
    <mergeCell ref="B6:C6"/>
    <mergeCell ref="A12:E12"/>
    <mergeCell ref="A14:F14"/>
    <mergeCell ref="H8:J8"/>
    <mergeCell ref="E22:F22"/>
    <mergeCell ref="I22:J22"/>
    <mergeCell ref="I29:J29"/>
    <mergeCell ref="A24:B24"/>
    <mergeCell ref="E24:F24"/>
    <mergeCell ref="H24:I24"/>
    <mergeCell ref="A29:C29"/>
    <mergeCell ref="D29:E29"/>
    <mergeCell ref="D51:F51"/>
    <mergeCell ref="H48:J48"/>
    <mergeCell ref="B36:C36"/>
    <mergeCell ref="A40:F40"/>
    <mergeCell ref="A41:J41"/>
    <mergeCell ref="I43:J43"/>
    <mergeCell ref="A48:C48"/>
    <mergeCell ref="I45:J45"/>
    <mergeCell ref="A47:J47"/>
    <mergeCell ref="C58:D58"/>
    <mergeCell ref="C59:D59"/>
    <mergeCell ref="C61:E61"/>
    <mergeCell ref="D53:F53"/>
    <mergeCell ref="D55:F55"/>
    <mergeCell ref="D57:F57"/>
  </mergeCells>
  <printOptions/>
  <pageMargins left="0.3937007874015748" right="0.3937007874015748" top="0.15748031496062992" bottom="0.1968503937007874" header="0" footer="0.3937007874015748"/>
  <pageSetup horizontalDpi="600" verticalDpi="600" orientation="portrait" paperSize="9" r:id="rId2"/>
  <headerFooter alignWithMargins="0">
    <oddFooter>&amp;LViterbo, lì &amp;D&amp;RIL TECNICO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ccapitoni</dc:creator>
  <cp:keywords/>
  <dc:description/>
  <cp:lastModifiedBy>ccapitoni</cp:lastModifiedBy>
  <cp:lastPrinted>2010-12-16T09:17:54Z</cp:lastPrinted>
  <dcterms:created xsi:type="dcterms:W3CDTF">2004-09-22T06:40:55Z</dcterms:created>
  <dcterms:modified xsi:type="dcterms:W3CDTF">2024-04-10T11:45:37Z</dcterms:modified>
  <cp:category/>
  <cp:version/>
  <cp:contentType/>
  <cp:contentStatus/>
</cp:coreProperties>
</file>